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C:\Users\22998149-N\Downloads\"/>
    </mc:Choice>
  </mc:AlternateContent>
  <xr:revisionPtr revIDLastSave="0" documentId="13_ncr:1_{D2431898-452E-47B7-9ADF-33E817B6CD25}" xr6:coauthVersionLast="47" xr6:coauthVersionMax="47" xr10:uidLastSave="{00000000-0000-0000-0000-000000000000}"/>
  <bookViews>
    <workbookView xWindow="-108" yWindow="-108" windowWidth="19416" windowHeight="10416" xr2:uid="{00000000-000D-0000-FFFF-FFFF00000000}"/>
  </bookViews>
  <sheets>
    <sheet name="Hoja1" sheetId="2" r:id="rId1"/>
  </sheets>
  <definedNames>
    <definedName name="_xlnm.Print_Area" localSheetId="0">Hoja1!$A$1:$I$56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 l="1"/>
  <c r="D47" i="2"/>
  <c r="G43" i="2"/>
  <c r="A38" i="2"/>
  <c r="A21" i="2"/>
  <c r="A16" i="2"/>
  <c r="F23" i="2" l="1"/>
  <c r="D43" i="2" l="1"/>
  <c r="D42" i="2"/>
  <c r="A40" i="2"/>
  <c r="A39" i="2"/>
  <c r="A24" i="2"/>
  <c r="G28" i="2" l="1"/>
  <c r="G27" i="2"/>
  <c r="A28" i="2"/>
  <c r="A27" i="2"/>
  <c r="A26" i="2"/>
  <c r="G22" i="2" l="1"/>
  <c r="D23" i="2"/>
  <c r="A23" i="2"/>
  <c r="A22" i="2"/>
</calcChain>
</file>

<file path=xl/sharedStrings.xml><?xml version="1.0" encoding="utf-8"?>
<sst xmlns="http://schemas.openxmlformats.org/spreadsheetml/2006/main" count="24" uniqueCount="24">
  <si>
    <t>CP:</t>
  </si>
  <si>
    <t>Provincia:</t>
  </si>
  <si>
    <t>MOTIVO DE LA DEVOLUCIÓN/RECTIFICACIÓN, SEÑALAR EL QUE PROCEDA:</t>
  </si>
  <si>
    <t>DOCUMENTACIÓN JUSTIFICATIVA APORTADA</t>
  </si>
  <si>
    <t>FIRMA DEL RESPONSABLE DE GASTO</t>
  </si>
  <si>
    <t>Orgánica</t>
  </si>
  <si>
    <t>Funcional</t>
  </si>
  <si>
    <t>Económica</t>
  </si>
  <si>
    <t>Importe</t>
  </si>
  <si>
    <t>EL SOLICITANTE</t>
  </si>
  <si>
    <t>A CUMPLIMENTAR POR LA UNIVERSIDAD</t>
  </si>
  <si>
    <t>SR. RECTOR DE LA UNIVERSIDAD POLITÉCNICA DE CARTAGENA</t>
  </si>
  <si>
    <t>SELECCIONE UNA DE LAS SIGUIENTES OPCIONES</t>
  </si>
  <si>
    <t>NIF/CIF:</t>
  </si>
  <si>
    <t>Nombre y apellidos</t>
  </si>
  <si>
    <t>Domicilio</t>
  </si>
  <si>
    <t>Localidad</t>
  </si>
  <si>
    <r>
      <t xml:space="preserve">Informe </t>
    </r>
    <r>
      <rPr>
        <b/>
        <sz val="8"/>
        <color theme="3"/>
        <rFont val="Arial"/>
        <family val="2"/>
      </rPr>
      <t>FAVORABLE.</t>
    </r>
  </si>
  <si>
    <r>
      <rPr>
        <b/>
        <sz val="8"/>
        <color theme="3"/>
        <rFont val="Arial"/>
        <family val="2"/>
      </rPr>
      <t>CERTIFICA</t>
    </r>
    <r>
      <rPr>
        <sz val="8"/>
        <color theme="3"/>
        <rFont val="Arial"/>
        <family val="2"/>
      </rPr>
      <t xml:space="preserve"> la efectividad del cobro</t>
    </r>
  </si>
  <si>
    <t>JEFA SECCIÓN TESORERÍA Y G. ECONÓMICA</t>
  </si>
  <si>
    <t xml:space="preserve">Gestión de tesorería. Cláusula básica de protección de datos: De conformidad con lo que dispone la legislación vigente en materia de protección de datos personales aplicable a la Universidad Politécnica de Cartagena (en adelante UPCT) y publicada en el buscador de normativa UPCTlex (https://lex.upct.es/) dentro del área temática Protección de datos, se le informa de que el tratamiento de sus datos personales aportados en este documento contractual, es realizado por la UPCT, con CIF Q8050013E y con domicilio fiscal en la Plaza del Cronista Isidoro Valverde s/n - Edificio Rectorado - 30202 Cartagena, con la finalidad de gestionar los pagos que realiza la Universidad a terceros y de los cobros que recibe, así como las devoluciones de precios públicos.
Puede ejercitar los derechos generales de acceso, rectificación, cancelación, oposición, limitación y portabilidad mediante comunicación escrita y adjuntando fotocopia del DNI, dirigida al Registro General en la misma dirección del domicilio fiscal de la UPCT o bien a través del Registro electrónico accesible en la Sede Electrónica de la UPCT, https://sede.upct.es/, mediante el trámite “Expone, solicita” dirigido al Delegado de Protección de datos.
Puede consultar la información adicional y detallada sobre Protección de datos, sus derechos y la Política de Privacidad de la UPCT en el enlace https://privacidad.upct.es donde también podrá consultar información ampliada sobre este tratamiento bajo la denominación Gestión económica.
Para la realización de cualquier consulta sobre el tratamiento de datos personales realizado por la UPCT, además del Registro electrónico, ya mencionado, puede enviar un correo electrónico a la dirección dpd@upct.es.
</t>
  </si>
  <si>
    <t>MODELO      E-01</t>
  </si>
  <si>
    <t>dumbo</t>
  </si>
  <si>
    <t>SOLICITUD  DEVOLUCIÓN DE PRECIOS PÚBLICOS / RECTIFICACIÓN  FACTURA / DEVOLUCIÓN  PAGOS CON FACTURA/ BECAS DE PRECIOS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</si>
</sst>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8" x14ac:knownFonts="1">
    <font>
      <sz val="11"/>
      <color theme="1"/>
      <name val="Calibri"/>
      <family val="2"/>
      <scheme val="minor"/>
    </font>
    <font>
      <b/>
      <sz val="8"/>
      <color rgb="FFFFFFFF"/>
      <name val="Arial"/>
      <family val="2"/>
    </font>
    <font>
      <b/>
      <sz val="8"/>
      <color theme="1"/>
      <name val="Arial"/>
      <family val="2"/>
    </font>
    <font>
      <sz val="8"/>
      <color theme="1"/>
      <name val="Arial"/>
      <family val="2"/>
    </font>
    <font>
      <b/>
      <sz val="8"/>
      <color rgb="FF000000"/>
      <name val="Arial"/>
      <family val="2"/>
    </font>
    <font>
      <sz val="11"/>
      <color theme="0"/>
      <name val="Calibri"/>
      <family val="2"/>
      <scheme val="minor"/>
    </font>
    <font>
      <b/>
      <sz val="10"/>
      <color rgb="FFFFFFFF"/>
      <name val="Arial"/>
      <family val="2"/>
    </font>
    <font>
      <b/>
      <sz val="12"/>
      <color theme="3"/>
      <name val="Arial"/>
      <family val="2"/>
    </font>
    <font>
      <sz val="8"/>
      <color theme="3"/>
      <name val="Arial"/>
      <family val="2"/>
    </font>
    <font>
      <b/>
      <sz val="8"/>
      <color theme="3"/>
      <name val="Arial"/>
      <family val="2"/>
    </font>
    <font>
      <sz val="11"/>
      <color theme="3"/>
      <name val="Calibri"/>
      <family val="2"/>
      <scheme val="minor"/>
    </font>
    <font>
      <sz val="8"/>
      <color rgb="FF000000"/>
      <name val="Tahoma"/>
      <family val="2"/>
    </font>
    <font>
      <sz val="11"/>
      <color theme="1"/>
      <name val="Calibri"/>
      <family val="2"/>
      <scheme val="minor"/>
    </font>
    <font>
      <sz val="6"/>
      <color theme="3"/>
      <name val="Calibri"/>
      <family val="2"/>
      <scheme val="minor"/>
    </font>
    <font>
      <b/>
      <sz val="9"/>
      <color theme="3"/>
      <name val="Arial"/>
      <family val="2"/>
    </font>
    <font>
      <b/>
      <sz val="12"/>
      <name val="Arial"/>
      <family val="2"/>
    </font>
    <font>
      <b/>
      <i/>
      <sz val="12"/>
      <name val="Arial"/>
      <family val="2"/>
    </font>
    <font>
      <sz val="8"/>
      <name val="Arial"/>
      <family val="2"/>
    </font>
  </fonts>
  <fills count="9">
    <fill>
      <patternFill patternType="none"/>
    </fill>
    <fill>
      <patternFill patternType="gray125"/>
    </fill>
    <fill>
      <patternFill patternType="solid">
        <fgColor rgb="FF003399"/>
        <bgColor indexed="64"/>
      </patternFill>
    </fill>
    <fill>
      <patternFill patternType="solid">
        <fgColor rgb="FFC0C0C0"/>
        <bgColor indexed="64"/>
      </patternFill>
    </fill>
    <fill>
      <patternFill patternType="solid">
        <fgColor rgb="FFFFFFFF"/>
        <bgColor indexed="64"/>
      </patternFill>
    </fill>
    <fill>
      <patternFill patternType="solid">
        <fgColor rgb="FFC00000"/>
        <bgColor indexed="64"/>
      </patternFill>
    </fill>
    <fill>
      <patternFill patternType="solid">
        <fgColor theme="4"/>
        <bgColor indexed="64"/>
      </patternFill>
    </fill>
    <fill>
      <patternFill patternType="solid">
        <fgColor theme="0" tint="-0.34998626667073579"/>
        <bgColor indexed="64"/>
      </patternFill>
    </fill>
    <fill>
      <patternFill patternType="solid">
        <fgColor theme="0" tint="-4.9989318521683403E-2"/>
        <bgColor indexed="64"/>
      </patternFill>
    </fill>
  </fills>
  <borders count="17">
    <border>
      <left/>
      <right/>
      <top/>
      <bottom/>
      <diagonal/>
    </border>
    <border>
      <left/>
      <right/>
      <top style="thin">
        <color theme="4"/>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thin">
        <color theme="4"/>
      </left>
      <right/>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s>
  <cellStyleXfs count="2">
    <xf numFmtId="0" fontId="0" fillId="0" borderId="0"/>
    <xf numFmtId="44" fontId="12" fillId="0" borderId="0" applyFont="0" applyFill="0" applyBorder="0" applyAlignment="0" applyProtection="0"/>
  </cellStyleXfs>
  <cellXfs count="98">
    <xf numFmtId="0" fontId="0" fillId="0" borderId="0" xfId="0"/>
    <xf numFmtId="0" fontId="0" fillId="0" borderId="0" xfId="0" applyAlignment="1">
      <alignment vertical="center" wrapText="1"/>
    </xf>
    <xf numFmtId="0" fontId="3"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xf>
    <xf numFmtId="0" fontId="3" fillId="0" borderId="0" xfId="0" applyFont="1" applyAlignment="1" applyProtection="1">
      <alignment horizontal="right" vertical="center" wrapText="1"/>
      <protection locked="0"/>
    </xf>
    <xf numFmtId="0" fontId="0" fillId="0" borderId="0" xfId="0" applyAlignment="1" applyProtection="1">
      <alignment vertical="center"/>
      <protection locked="0"/>
    </xf>
    <xf numFmtId="0" fontId="2" fillId="3" borderId="2" xfId="0" applyFont="1" applyFill="1" applyBorder="1" applyAlignment="1">
      <alignment vertical="center"/>
    </xf>
    <xf numFmtId="0" fontId="8" fillId="0" borderId="5" xfId="0" applyFont="1" applyBorder="1" applyAlignment="1">
      <alignment vertical="center" wrapText="1"/>
    </xf>
    <xf numFmtId="0" fontId="8" fillId="0" borderId="0" xfId="0" applyFont="1" applyAlignment="1">
      <alignment vertical="center" wrapText="1"/>
    </xf>
    <xf numFmtId="0" fontId="8" fillId="0" borderId="9" xfId="0" applyFont="1" applyBorder="1" applyAlignment="1">
      <alignment vertical="center" wrapText="1"/>
    </xf>
    <xf numFmtId="44" fontId="3" fillId="0" borderId="0" xfId="1" applyFont="1" applyAlignment="1">
      <alignment vertical="center" wrapText="1"/>
    </xf>
    <xf numFmtId="0" fontId="3" fillId="0" borderId="0" xfId="0" applyFont="1" applyAlignment="1">
      <alignment vertical="center" wrapText="1"/>
    </xf>
    <xf numFmtId="14" fontId="3" fillId="0" borderId="2" xfId="0" applyNumberFormat="1" applyFont="1" applyBorder="1" applyAlignment="1" applyProtection="1">
      <alignment horizontal="center" vertical="center" wrapText="1"/>
      <protection locked="0"/>
    </xf>
    <xf numFmtId="44" fontId="3" fillId="0" borderId="2" xfId="1" applyFont="1" applyBorder="1" applyAlignment="1" applyProtection="1">
      <alignment horizontal="right" vertical="center" wrapText="1"/>
      <protection locked="0"/>
    </xf>
    <xf numFmtId="0" fontId="4" fillId="7" borderId="2"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13" fillId="0" borderId="0" xfId="0" applyFont="1" applyAlignment="1">
      <alignment vertical="center" wrapText="1"/>
    </xf>
    <xf numFmtId="0" fontId="8" fillId="0" borderId="11" xfId="0" applyFont="1" applyBorder="1" applyAlignment="1">
      <alignment vertical="center" wrapText="1"/>
    </xf>
    <xf numFmtId="0" fontId="8" fillId="0" borderId="10" xfId="0" applyFont="1" applyBorder="1" applyAlignment="1">
      <alignment vertical="center" wrapText="1"/>
    </xf>
    <xf numFmtId="0" fontId="10" fillId="0" borderId="12" xfId="0" applyFont="1" applyBorder="1"/>
    <xf numFmtId="0" fontId="3" fillId="0" borderId="0" xfId="0" applyFont="1" applyAlignment="1" applyProtection="1">
      <alignment horizontal="left" vertical="center" wrapText="1"/>
      <protection locked="0"/>
    </xf>
    <xf numFmtId="0" fontId="16" fillId="8" borderId="16" xfId="0" applyFont="1" applyFill="1" applyBorder="1" applyAlignment="1">
      <alignment horizontal="center" vertical="center" wrapText="1"/>
    </xf>
    <xf numFmtId="0" fontId="7" fillId="0" borderId="0" xfId="0" applyFont="1" applyAlignment="1">
      <alignment horizontal="center" vertical="center" wrapText="1"/>
    </xf>
    <xf numFmtId="0" fontId="6" fillId="6" borderId="0" xfId="0" applyFont="1" applyFill="1" applyAlignment="1">
      <alignment horizontal="center" vertical="center"/>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pplyProtection="1">
      <alignment horizontal="left" vertical="center" wrapText="1"/>
      <protection locked="0"/>
    </xf>
    <xf numFmtId="0" fontId="6" fillId="6" borderId="11" xfId="0" applyFont="1" applyFill="1" applyBorder="1" applyAlignment="1">
      <alignment horizontal="center" vertical="center"/>
    </xf>
    <xf numFmtId="0" fontId="2" fillId="3" borderId="2" xfId="0" applyFont="1" applyFill="1" applyBorder="1" applyAlignment="1">
      <alignment horizontal="left" vertical="center"/>
    </xf>
    <xf numFmtId="0" fontId="3" fillId="4" borderId="3" xfId="0" applyFont="1" applyFill="1" applyBorder="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4" borderId="3" xfId="0" applyFont="1" applyFill="1" applyBorder="1" applyAlignment="1" applyProtection="1">
      <alignment horizontal="left" vertical="center" wrapText="1"/>
      <protection locked="0"/>
    </xf>
    <xf numFmtId="0" fontId="3" fillId="4" borderId="1" xfId="0" applyFont="1" applyFill="1" applyBorder="1" applyAlignment="1" applyProtection="1">
      <alignment horizontal="left" vertical="center" wrapText="1"/>
      <protection locked="0"/>
    </xf>
    <xf numFmtId="0" fontId="3" fillId="4" borderId="4" xfId="0" applyFont="1" applyFill="1" applyBorder="1" applyAlignment="1" applyProtection="1">
      <alignment horizontal="left"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4"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4" fontId="3" fillId="4" borderId="3" xfId="1" applyFont="1" applyFill="1" applyBorder="1" applyAlignment="1">
      <alignment horizontal="right" vertical="center" wrapText="1"/>
    </xf>
    <xf numFmtId="44" fontId="3" fillId="4" borderId="4" xfId="1" applyFont="1" applyFill="1" applyBorder="1" applyAlignment="1">
      <alignment horizontal="right" vertical="center" wrapText="1"/>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5" borderId="0" xfId="0" applyFont="1" applyFill="1" applyAlignment="1">
      <alignment horizontal="center" vertical="center" wrapText="1"/>
    </xf>
    <xf numFmtId="0" fontId="15" fillId="8" borderId="13"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44" fontId="4" fillId="0" borderId="2" xfId="1" applyFont="1" applyBorder="1" applyAlignment="1" applyProtection="1">
      <alignment vertical="center" wrapText="1"/>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5" xfId="0" applyFont="1" applyBorder="1" applyAlignment="1">
      <alignment vertical="center"/>
    </xf>
    <xf numFmtId="0" fontId="8" fillId="0" borderId="0" xfId="0" applyFont="1" applyAlignment="1">
      <alignment vertical="center"/>
    </xf>
    <xf numFmtId="0" fontId="8" fillId="0" borderId="9" xfId="0" applyFont="1" applyBorder="1" applyAlignment="1">
      <alignment vertical="center"/>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3" fillId="0" borderId="0" xfId="0" applyFont="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cellXfs>
  <cellStyles count="2">
    <cellStyle name="Moneda" xfId="1" builtinId="4"/>
    <cellStyle name="Normal" xfId="0" builtinId="0"/>
  </cellStyles>
  <dxfs count="16">
    <dxf>
      <font>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theme="0" tint="-0.499984740745262"/>
      </font>
      <fill>
        <patternFill>
          <bgColor theme="0" tint="-0.499984740745262"/>
        </patternFill>
      </fill>
      <border>
        <left/>
        <right/>
        <top/>
        <bottom/>
        <vertical/>
        <horizontal/>
      </border>
    </dxf>
    <dxf>
      <font>
        <color theme="0" tint="-0.34998626667073579"/>
      </font>
      <fill>
        <patternFill patternType="solid">
          <fgColor theme="0" tint="-0.34998626667073579"/>
          <bgColor theme="0" tint="-0.34998626667073579"/>
        </patternFill>
      </fill>
    </dxf>
    <dxf>
      <font>
        <color theme="0" tint="-0.24994659260841701"/>
      </font>
      <fill>
        <patternFill>
          <fgColor theme="0" tint="-0.24994659260841701"/>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499984740745262"/>
      </font>
      <fill>
        <patternFill>
          <fgColor theme="0" tint="-0.499984740745262"/>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border>
    </dxf>
    <dxf>
      <font>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auto="1"/>
      </font>
      <fill>
        <patternFill>
          <bgColor theme="1"/>
        </patternFill>
      </fill>
      <border>
        <left style="thin">
          <color auto="1"/>
        </left>
        <right style="thin">
          <color auto="1"/>
        </right>
        <top style="thin">
          <color auto="1"/>
        </top>
        <bottom style="thin">
          <color auto="1"/>
        </bottom>
        <vertical/>
        <horizontal/>
      </border>
    </dxf>
    <dxf>
      <font>
        <color theme="0" tint="-0.499984740745262"/>
      </font>
      <fill>
        <patternFill>
          <bgColor theme="0" tint="-0.499984740745262"/>
        </patternFill>
      </fill>
      <border>
        <left/>
        <right/>
        <top/>
        <bottom/>
        <vertical/>
        <horizontal/>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499984740745262"/>
      </font>
      <fill>
        <patternFill>
          <bgColor theme="0" tint="-0.499984740745262"/>
        </patternFill>
      </fill>
      <border>
        <left/>
        <right/>
        <top/>
        <bottom/>
      </border>
    </dxf>
    <dxf>
      <font>
        <color theme="0" tint="-0.24994659260841701"/>
      </font>
      <fill>
        <patternFill>
          <fgColor theme="0" tint="-0.24994659260841701"/>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fgColor theme="0" tint="-0.24994659260841701"/>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
      <font>
        <color theme="0" tint="-0.24994659260841701"/>
      </font>
      <fill>
        <patternFill>
          <fgColor theme="0" tint="-0.24994659260841701"/>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1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6</xdr:row>
          <xdr:rowOff>38100</xdr:rowOff>
        </xdr:from>
        <xdr:to>
          <xdr:col>7</xdr:col>
          <xdr:colOff>533400</xdr:colOff>
          <xdr:row>7</xdr:row>
          <xdr:rowOff>30480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A) Devolución de precios públicos de enseñanzas oficiales y de tasas de procedimientos selectivos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xdr:row>
          <xdr:rowOff>60960</xdr:rowOff>
        </xdr:from>
        <xdr:to>
          <xdr:col>8</xdr:col>
          <xdr:colOff>617220</xdr:colOff>
          <xdr:row>9</xdr:row>
          <xdr:rowOff>22860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C) Devolución de otros precios públicos pagados con factura (títulos propios pagados por empresas a sus trabajadores,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9</xdr:row>
          <xdr:rowOff>45720</xdr:rowOff>
        </xdr:from>
        <xdr:to>
          <xdr:col>8</xdr:col>
          <xdr:colOff>594360</xdr:colOff>
          <xdr:row>10</xdr:row>
          <xdr:rowOff>22860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D) Devolución de pagos con facturas (servicios a empresas y organizaciones por contratos, ensayos de laboratorio,… que sí se han pagado)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10</xdr:row>
          <xdr:rowOff>60960</xdr:rowOff>
        </xdr:from>
        <xdr:to>
          <xdr:col>8</xdr:col>
          <xdr:colOff>541020</xdr:colOff>
          <xdr:row>11</xdr:row>
          <xdr:rowOff>30480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E) Rectificación de facturas (servicios a empresas y organizaciones por contratos, ensayos de laboratorio,… que no se han pagado)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31</xdr:row>
          <xdr:rowOff>0</xdr:rowOff>
        </xdr:from>
        <xdr:to>
          <xdr:col>8</xdr:col>
          <xdr:colOff>563880</xdr:colOff>
          <xdr:row>32</xdr:row>
          <xdr:rowOff>7620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Que se hayan producido errores materiales/aritméticos en la liquidación que hayan dado lugar a cobros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32</xdr:row>
          <xdr:rowOff>0</xdr:rowOff>
        </xdr:from>
        <xdr:to>
          <xdr:col>0</xdr:col>
          <xdr:colOff>640080</xdr:colOff>
          <xdr:row>33</xdr:row>
          <xdr:rowOff>22860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Otra: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121920</xdr:colOff>
          <xdr:row>29</xdr:row>
          <xdr:rowOff>175260</xdr:rowOff>
        </xdr:from>
        <xdr:to>
          <xdr:col>8</xdr:col>
          <xdr:colOff>563880</xdr:colOff>
          <xdr:row>31</xdr:row>
          <xdr:rowOff>22860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  Que no se haya prestado el servicio por causa imputable a la Universidad</a:t>
              </a:r>
            </a:p>
          </xdr:txBody>
        </xdr:sp>
        <xdr:clientData/>
      </xdr:twoCellAnchor>
    </mc:Choice>
    <mc:Fallback/>
  </mc:AlternateContent>
  <xdr:twoCellAnchor editAs="oneCell">
    <xdr:from>
      <xdr:col>0</xdr:col>
      <xdr:colOff>0</xdr:colOff>
      <xdr:row>0</xdr:row>
      <xdr:rowOff>0</xdr:rowOff>
    </xdr:from>
    <xdr:to>
      <xdr:col>1</xdr:col>
      <xdr:colOff>161925</xdr:colOff>
      <xdr:row>4</xdr:row>
      <xdr:rowOff>77514</xdr:rowOff>
    </xdr:to>
    <xdr:pic>
      <xdr:nvPicPr>
        <xdr:cNvPr id="11" name="2 Imagen" descr="Simbolo_Bicolor.jpg">
          <a:extLst>
            <a:ext uri="{FF2B5EF4-FFF2-40B4-BE49-F238E27FC236}">
              <a16:creationId xmlns:a16="http://schemas.microsoft.com/office/drawing/2014/main" id="{00000000-0008-0000-0000-00000B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28675" cy="839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xdr:colOff>
          <xdr:row>7</xdr:row>
          <xdr:rowOff>38100</xdr:rowOff>
        </xdr:from>
        <xdr:to>
          <xdr:col>7</xdr:col>
          <xdr:colOff>533400</xdr:colOff>
          <xdr:row>8</xdr:row>
          <xdr:rowOff>30480</xdr:rowOff>
        </xdr:to>
        <xdr:sp macro="" textlink="">
          <xdr:nvSpPr>
            <xdr:cNvPr id="2059" name="Option Button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B) Devolución de otros precios públicos pagados sin factura (recibos matrículas títulos propios,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11</xdr:row>
          <xdr:rowOff>60960</xdr:rowOff>
        </xdr:from>
        <xdr:to>
          <xdr:col>8</xdr:col>
          <xdr:colOff>541020</xdr:colOff>
          <xdr:row>12</xdr:row>
          <xdr:rowOff>30480</xdr:rowOff>
        </xdr:to>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F) Becas de Matrícula u otros precios públicos YA COBRADOS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12</xdr:row>
          <xdr:rowOff>60960</xdr:rowOff>
        </xdr:from>
        <xdr:to>
          <xdr:col>8</xdr:col>
          <xdr:colOff>541020</xdr:colOff>
          <xdr:row>13</xdr:row>
          <xdr:rowOff>30480</xdr:rowOff>
        </xdr:to>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G) Becas de Matrícula u otros precios públicos NO COBRADOS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13</xdr:row>
          <xdr:rowOff>45720</xdr:rowOff>
        </xdr:from>
        <xdr:to>
          <xdr:col>8</xdr:col>
          <xdr:colOff>541020</xdr:colOff>
          <xdr:row>14</xdr:row>
          <xdr:rowOff>22860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s-ES" sz="800" b="0" i="0" u="none" strike="noStrike" baseline="0">
                  <a:solidFill>
                    <a:srgbClr val="000000"/>
                  </a:solidFill>
                  <a:latin typeface="Tahoma"/>
                  <a:ea typeface="Tahoma"/>
                  <a:cs typeface="Tahoma"/>
                </a:rPr>
                <a:t>H) Becas de Matrícula u otros precios públicos FINANCIADOS POR CARGOS INTERNOS</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Q56"/>
  <sheetViews>
    <sheetView showGridLines="0" tabSelected="1" topLeftCell="A12" zoomScaleNormal="100" workbookViewId="0">
      <selection activeCell="E24" sqref="E24:F24"/>
    </sheetView>
  </sheetViews>
  <sheetFormatPr baseColWidth="10" defaultColWidth="11.44140625" defaultRowHeight="14.4" x14ac:dyDescent="0.3"/>
  <cols>
    <col min="1" max="1" width="10" style="3" customWidth="1"/>
    <col min="2" max="6" width="11.44140625" style="3"/>
    <col min="7" max="7" width="11.6640625" style="3" customWidth="1"/>
    <col min="8" max="16384" width="11.44140625" style="3"/>
  </cols>
  <sheetData>
    <row r="1" spans="1:9" ht="15" customHeight="1" x14ac:dyDescent="0.3">
      <c r="I1" s="57" t="s">
        <v>21</v>
      </c>
    </row>
    <row r="2" spans="1:9" ht="15" customHeight="1" x14ac:dyDescent="0.3">
      <c r="C2" s="23" t="s">
        <v>23</v>
      </c>
      <c r="D2" s="23"/>
      <c r="E2" s="23"/>
      <c r="F2" s="23"/>
      <c r="G2" s="23"/>
      <c r="I2" s="58"/>
    </row>
    <row r="3" spans="1:9" ht="15" customHeight="1" x14ac:dyDescent="0.3">
      <c r="C3" s="23"/>
      <c r="D3" s="23"/>
      <c r="E3" s="23"/>
      <c r="F3" s="23"/>
      <c r="G3" s="23"/>
      <c r="I3" s="59"/>
    </row>
    <row r="4" spans="1:9" ht="15" customHeight="1" x14ac:dyDescent="0.3">
      <c r="C4" s="23"/>
      <c r="D4" s="23"/>
      <c r="E4" s="23"/>
      <c r="F4" s="23"/>
      <c r="G4" s="23"/>
      <c r="I4" s="22" t="s">
        <v>22</v>
      </c>
    </row>
    <row r="6" spans="1:9" x14ac:dyDescent="0.3">
      <c r="A6" s="24" t="s">
        <v>12</v>
      </c>
      <c r="B6" s="24"/>
      <c r="C6" s="24"/>
      <c r="D6" s="24"/>
      <c r="E6" s="24"/>
      <c r="F6" s="24"/>
      <c r="G6" s="24"/>
      <c r="H6" s="24"/>
      <c r="I6" s="24"/>
    </row>
    <row r="7" spans="1:9" ht="15" customHeight="1" x14ac:dyDescent="0.3">
      <c r="A7" s="5"/>
      <c r="B7" s="27"/>
      <c r="C7" s="27"/>
      <c r="D7" s="27"/>
      <c r="E7" s="27"/>
      <c r="F7" s="27"/>
      <c r="G7" s="27"/>
      <c r="H7" s="27"/>
      <c r="I7" s="27"/>
    </row>
    <row r="8" spans="1:9" ht="15" customHeight="1" x14ac:dyDescent="0.3">
      <c r="A8" s="5"/>
      <c r="B8" s="27"/>
      <c r="C8" s="27"/>
      <c r="D8" s="27"/>
      <c r="E8" s="27"/>
      <c r="F8" s="27"/>
      <c r="G8" s="27"/>
      <c r="H8" s="27"/>
      <c r="I8" s="27"/>
    </row>
    <row r="9" spans="1:9" ht="15" customHeight="1" x14ac:dyDescent="0.3">
      <c r="A9" s="5"/>
      <c r="B9" s="27"/>
      <c r="C9" s="27"/>
      <c r="D9" s="27"/>
      <c r="E9" s="27"/>
      <c r="F9" s="27"/>
      <c r="G9" s="27"/>
      <c r="H9" s="27"/>
      <c r="I9" s="27"/>
    </row>
    <row r="10" spans="1:9" ht="15" customHeight="1" x14ac:dyDescent="0.3">
      <c r="A10" s="5"/>
      <c r="B10" s="27"/>
      <c r="C10" s="27"/>
      <c r="D10" s="27"/>
      <c r="E10" s="27"/>
      <c r="F10" s="27"/>
      <c r="G10" s="27"/>
      <c r="H10" s="27"/>
      <c r="I10" s="27"/>
    </row>
    <row r="11" spans="1:9" ht="15" customHeight="1" x14ac:dyDescent="0.3">
      <c r="A11" s="5"/>
      <c r="B11" s="27"/>
      <c r="C11" s="27"/>
      <c r="D11" s="27"/>
      <c r="E11" s="27"/>
      <c r="F11" s="27"/>
      <c r="G11" s="27"/>
      <c r="H11" s="27"/>
      <c r="I11" s="27"/>
    </row>
    <row r="12" spans="1:9" ht="15" customHeight="1" x14ac:dyDescent="0.3">
      <c r="A12" s="5"/>
      <c r="B12" s="21"/>
      <c r="C12" s="21"/>
      <c r="D12" s="21"/>
      <c r="E12" s="21"/>
      <c r="F12" s="21"/>
      <c r="G12" s="21"/>
      <c r="H12" s="21"/>
      <c r="I12" s="21"/>
    </row>
    <row r="13" spans="1:9" ht="15" customHeight="1" x14ac:dyDescent="0.3">
      <c r="A13" s="5"/>
      <c r="B13" s="21"/>
      <c r="C13" s="21"/>
      <c r="D13" s="21"/>
      <c r="E13" s="21"/>
      <c r="F13" s="21"/>
      <c r="G13" s="21"/>
      <c r="H13" s="21"/>
      <c r="I13" s="21"/>
    </row>
    <row r="14" spans="1:9" ht="15" customHeight="1" x14ac:dyDescent="0.3">
      <c r="A14" s="5"/>
      <c r="B14" s="21"/>
      <c r="C14" s="21"/>
      <c r="D14" s="21"/>
      <c r="E14" s="21"/>
      <c r="F14" s="21"/>
      <c r="G14" s="21"/>
      <c r="H14" s="21"/>
      <c r="I14" s="21"/>
    </row>
    <row r="15" spans="1:9" x14ac:dyDescent="0.3">
      <c r="A15" s="4">
        <v>1</v>
      </c>
    </row>
    <row r="16" spans="1:9" x14ac:dyDescent="0.3">
      <c r="A16" s="24" t="str">
        <f>IF(OR($A$15=8,$A$15=7,$A$15=6),"DATOS DEL BECARIO","DATOS DEL DESTINATARIO DEL SERVICIO")</f>
        <v>DATOS DEL DESTINATARIO DEL SERVICIO</v>
      </c>
      <c r="B16" s="24"/>
      <c r="C16" s="24"/>
      <c r="D16" s="24"/>
      <c r="E16" s="24"/>
      <c r="F16" s="24"/>
      <c r="G16" s="24"/>
      <c r="H16" s="24"/>
      <c r="I16" s="24"/>
    </row>
    <row r="17" spans="1:17" x14ac:dyDescent="0.3">
      <c r="A17" s="29" t="s">
        <v>14</v>
      </c>
      <c r="B17" s="29"/>
      <c r="C17" s="32"/>
      <c r="D17" s="33"/>
      <c r="E17" s="33"/>
      <c r="F17" s="34"/>
      <c r="G17" s="7" t="s">
        <v>13</v>
      </c>
      <c r="H17" s="35"/>
      <c r="I17" s="36"/>
    </row>
    <row r="18" spans="1:17" x14ac:dyDescent="0.3">
      <c r="A18" s="29" t="s">
        <v>15</v>
      </c>
      <c r="B18" s="29"/>
      <c r="C18" s="32"/>
      <c r="D18" s="33"/>
      <c r="E18" s="33"/>
      <c r="F18" s="34"/>
      <c r="G18" s="7" t="s">
        <v>0</v>
      </c>
      <c r="H18" s="35"/>
      <c r="I18" s="36"/>
    </row>
    <row r="19" spans="1:17" x14ac:dyDescent="0.3">
      <c r="A19" s="29" t="s">
        <v>16</v>
      </c>
      <c r="B19" s="29"/>
      <c r="C19" s="32"/>
      <c r="D19" s="33"/>
      <c r="E19" s="33"/>
      <c r="F19" s="34"/>
      <c r="G19" s="7" t="s">
        <v>1</v>
      </c>
      <c r="H19" s="30"/>
      <c r="I19" s="31"/>
    </row>
    <row r="21" spans="1:17" x14ac:dyDescent="0.3">
      <c r="A21" s="28" t="str">
        <f>IF(OR($A$15=8,$A$15=7,$A$15=6),"DATOS DE LA BECA Y PRECIO PÚBLICO","DATOS DEL PAGO A DEVOLVER")</f>
        <v>DATOS DEL PAGO A DEVOLVER</v>
      </c>
      <c r="B21" s="28"/>
      <c r="C21" s="28"/>
      <c r="D21" s="28"/>
      <c r="E21" s="28"/>
      <c r="F21" s="28"/>
      <c r="G21" s="28"/>
      <c r="H21" s="28"/>
      <c r="I21" s="28"/>
    </row>
    <row r="22" spans="1:17" x14ac:dyDescent="0.3">
      <c r="A22" s="29" t="str">
        <f>IF(A15=4,"","Concepto:")</f>
        <v>Concepto:</v>
      </c>
      <c r="B22" s="29"/>
      <c r="C22" s="40"/>
      <c r="D22" s="41"/>
      <c r="E22" s="41"/>
      <c r="F22" s="42"/>
      <c r="G22" s="7" t="str">
        <f>IF(A15=4,"","Orgánica:")</f>
        <v>Orgánica:</v>
      </c>
      <c r="H22" s="43"/>
      <c r="I22" s="44"/>
    </row>
    <row r="23" spans="1:17" ht="15.75" customHeight="1" x14ac:dyDescent="0.3">
      <c r="A23" s="29" t="str">
        <f>IF(A15=4,"","Fecha del ingreso:")</f>
        <v>Fecha del ingreso:</v>
      </c>
      <c r="B23" s="29"/>
      <c r="C23" s="12"/>
      <c r="D23" s="7" t="str">
        <f>IF(A15=4,"","Pagado €")</f>
        <v>Pagado €</v>
      </c>
      <c r="E23" s="11"/>
      <c r="F23" s="29" t="str">
        <f>IF(A15=4,"","Nº recibo UXXIAC en su caso:")</f>
        <v>Nº recibo UXXIAC en su caso:</v>
      </c>
      <c r="G23" s="29"/>
      <c r="H23" s="43"/>
      <c r="I23" s="44"/>
    </row>
    <row r="24" spans="1:17" ht="15.75" customHeight="1" x14ac:dyDescent="0.3">
      <c r="A24" s="29" t="str">
        <f>IF(A15=6,"A pagar / devolver €",IF(A15=7,"Importe de la Beca €","A devolver €"))</f>
        <v>A devolver €</v>
      </c>
      <c r="B24" s="29"/>
      <c r="C24" s="45"/>
      <c r="D24" s="46"/>
      <c r="E24" s="29" t="str">
        <f>IF(A15=4,"","IBAN / Cuenta Bancaria:")</f>
        <v>IBAN / Cuenta Bancaria:</v>
      </c>
      <c r="F24" s="29"/>
      <c r="G24" s="37"/>
      <c r="H24" s="38"/>
      <c r="I24" s="39"/>
    </row>
    <row r="26" spans="1:17" ht="15.75" customHeight="1" x14ac:dyDescent="0.3">
      <c r="A26" s="24" t="str">
        <f>IF(OR(A15=1,A15=5),"NO CUMPLIMENTAR","DATOS DE LA FACTURA A RECTIFICAR")</f>
        <v>NO CUMPLIMENTAR</v>
      </c>
      <c r="B26" s="24"/>
      <c r="C26" s="24"/>
      <c r="D26" s="24"/>
      <c r="E26" s="24"/>
      <c r="F26" s="24"/>
      <c r="G26" s="24"/>
      <c r="H26" s="24"/>
      <c r="I26" s="24"/>
    </row>
    <row r="27" spans="1:17" ht="15.75" customHeight="1" x14ac:dyDescent="0.3">
      <c r="A27" s="29" t="str">
        <f>IF(OR(A15=1,A15=5),"","Nº de factura a rectificar:")</f>
        <v/>
      </c>
      <c r="B27" s="29"/>
      <c r="C27" s="32"/>
      <c r="D27" s="33"/>
      <c r="E27" s="33"/>
      <c r="F27" s="34"/>
      <c r="G27" s="29" t="str">
        <f>IF(OR(A15=1,A15=5),"","Fecha de factura:")</f>
        <v/>
      </c>
      <c r="H27" s="29"/>
      <c r="I27" s="13"/>
    </row>
    <row r="28" spans="1:17" ht="15.75" customHeight="1" x14ac:dyDescent="0.3">
      <c r="A28" s="29" t="str">
        <f>IF(OR(A15=1,A15=5),"","Texto en fact. Rectificativa:")</f>
        <v/>
      </c>
      <c r="B28" s="29"/>
      <c r="C28" s="32"/>
      <c r="D28" s="33"/>
      <c r="E28" s="33"/>
      <c r="F28" s="34"/>
      <c r="G28" s="29" t="str">
        <f>IF(OR(A15=1,A15=5),"","Importe a rectificar (-):")</f>
        <v/>
      </c>
      <c r="H28" s="29"/>
      <c r="I28" s="14"/>
    </row>
    <row r="30" spans="1:17" x14ac:dyDescent="0.3">
      <c r="A30" s="24" t="s">
        <v>2</v>
      </c>
      <c r="B30" s="24"/>
      <c r="C30" s="24"/>
      <c r="D30" s="24"/>
      <c r="E30" s="24"/>
      <c r="F30" s="24"/>
      <c r="G30" s="24"/>
      <c r="H30" s="24"/>
      <c r="I30" s="24"/>
    </row>
    <row r="31" spans="1:17" x14ac:dyDescent="0.3">
      <c r="A31" s="6"/>
      <c r="B31" s="25"/>
      <c r="C31" s="25"/>
      <c r="D31" s="25"/>
      <c r="E31" s="25"/>
      <c r="F31" s="25"/>
      <c r="G31" s="25"/>
      <c r="H31" s="25"/>
      <c r="I31" s="25"/>
    </row>
    <row r="32" spans="1:17" x14ac:dyDescent="0.3">
      <c r="A32" s="6"/>
      <c r="B32" s="25"/>
      <c r="C32" s="25"/>
      <c r="D32" s="25"/>
      <c r="E32" s="25"/>
      <c r="F32" s="25"/>
      <c r="G32" s="25"/>
      <c r="H32" s="25"/>
      <c r="I32" s="25"/>
      <c r="J32" s="25"/>
      <c r="K32" s="25"/>
      <c r="L32" s="25"/>
      <c r="M32" s="25"/>
      <c r="N32" s="25"/>
      <c r="O32" s="25"/>
      <c r="P32" s="25"/>
      <c r="Q32" s="25"/>
    </row>
    <row r="33" spans="1:9" x14ac:dyDescent="0.3">
      <c r="B33" s="26"/>
      <c r="C33" s="26"/>
      <c r="D33" s="26"/>
      <c r="E33" s="26"/>
      <c r="F33" s="26"/>
      <c r="G33" s="26"/>
      <c r="H33" s="26"/>
      <c r="I33" s="26"/>
    </row>
    <row r="35" spans="1:9" ht="15.75" customHeight="1" x14ac:dyDescent="0.3">
      <c r="A35" s="24" t="s">
        <v>3</v>
      </c>
      <c r="B35" s="24"/>
      <c r="C35" s="24"/>
      <c r="D35" s="24"/>
      <c r="E35" s="24"/>
      <c r="F35" s="24"/>
      <c r="G35" s="24"/>
      <c r="H35" s="24"/>
      <c r="I35" s="24"/>
    </row>
    <row r="36" spans="1:9" x14ac:dyDescent="0.3">
      <c r="A36" s="53"/>
      <c r="B36" s="54"/>
      <c r="C36" s="54"/>
      <c r="D36" s="54"/>
      <c r="E36" s="54"/>
      <c r="F36" s="54"/>
      <c r="G36" s="54"/>
      <c r="H36" s="54"/>
      <c r="I36" s="55"/>
    </row>
    <row r="38" spans="1:9" x14ac:dyDescent="0.3">
      <c r="A38" s="56" t="str">
        <f>IF(OR($A$15=7,$A$15=6),"DATOS DE LA RESERVA PARA LA BECA",IF($A$15=8,"DATOS DEL JUSTIFICANTE DE GASTO DE CARGO INTERNO","RESTITUCIÓN DEL EQUILIBRIO FINANCIERO (a cumplimentar por la Universidad)"))</f>
        <v>RESTITUCIÓN DEL EQUILIBRIO FINANCIERO (a cumplimentar por la Universidad)</v>
      </c>
      <c r="B38" s="56"/>
      <c r="C38" s="56"/>
      <c r="D38" s="56"/>
      <c r="E38" s="56"/>
      <c r="F38" s="56"/>
      <c r="G38" s="56"/>
      <c r="H38" s="56"/>
      <c r="I38" s="56"/>
    </row>
    <row r="39" spans="1:9" ht="15.75" customHeight="1" x14ac:dyDescent="0.3">
      <c r="A39" s="52" t="str">
        <f>IF(OR($A$15=7,$A$15=6),"Datos del Expediente en UXXIEC","A recabar por el responsable de la actividad si las cantidades a devolver han sido habilitadas en el presupuesto de gasto")</f>
        <v>A recabar por el responsable de la actividad si las cantidades a devolver han sido habilitadas en el presupuesto de gasto</v>
      </c>
      <c r="B39" s="52"/>
      <c r="C39" s="52"/>
      <c r="D39" s="52"/>
      <c r="E39" s="52"/>
      <c r="F39" s="52"/>
      <c r="G39" s="52"/>
      <c r="H39" s="52"/>
      <c r="I39" s="52"/>
    </row>
    <row r="40" spans="1:9" ht="15.75" customHeight="1" x14ac:dyDescent="0.3">
      <c r="A40" s="69" t="str">
        <f>IF(OR($A$15=7,$A$15=6),"Aplicación presupuestaria","Aplicación presupuestaria a disminuir")</f>
        <v>Aplicación presupuestaria a disminuir</v>
      </c>
      <c r="B40" s="69"/>
      <c r="C40" s="69"/>
      <c r="D40" s="69"/>
      <c r="E40" s="69"/>
      <c r="F40" s="69"/>
      <c r="G40" s="47" t="s">
        <v>4</v>
      </c>
      <c r="H40" s="68"/>
      <c r="I40" s="48"/>
    </row>
    <row r="41" spans="1:9" ht="15" customHeight="1" x14ac:dyDescent="0.3">
      <c r="A41" s="69" t="s">
        <v>5</v>
      </c>
      <c r="B41" s="69"/>
      <c r="C41" s="15" t="s">
        <v>6</v>
      </c>
      <c r="D41" s="15" t="s">
        <v>7</v>
      </c>
      <c r="E41" s="47" t="s">
        <v>8</v>
      </c>
      <c r="F41" s="48"/>
      <c r="G41" s="65"/>
      <c r="H41" s="66"/>
      <c r="I41" s="67"/>
    </row>
    <row r="42" spans="1:9" x14ac:dyDescent="0.3">
      <c r="A42" s="72"/>
      <c r="B42" s="73"/>
      <c r="C42" s="16"/>
      <c r="D42" s="16" t="str">
        <f>IF(OR($A$15=7,$A$15=6),"480.00.00","")</f>
        <v/>
      </c>
      <c r="E42" s="74"/>
      <c r="F42" s="74"/>
      <c r="G42" s="60"/>
      <c r="H42" s="61"/>
      <c r="I42" s="62"/>
    </row>
    <row r="43" spans="1:9" x14ac:dyDescent="0.3">
      <c r="A43" s="72"/>
      <c r="B43" s="73"/>
      <c r="C43" s="16"/>
      <c r="D43" s="16" t="str">
        <f t="shared" ref="D43" si="0">IF(OR($A$15=7,$A$15=6),"480.00.00","")</f>
        <v/>
      </c>
      <c r="E43" s="74"/>
      <c r="F43" s="74"/>
      <c r="G43" s="15" t="str">
        <f>IF($A$15=8,"Nº JG de CI","NºExp.UXXIEC")</f>
        <v>NºExp.UXXIEC</v>
      </c>
      <c r="H43" s="63"/>
      <c r="I43" s="64"/>
    </row>
    <row r="44" spans="1:9" x14ac:dyDescent="0.3">
      <c r="A44" s="2"/>
      <c r="B44" s="2"/>
      <c r="C44" s="2"/>
      <c r="D44" s="2"/>
      <c r="E44" s="2"/>
      <c r="F44" s="2"/>
    </row>
    <row r="45" spans="1:9" ht="15.75" customHeight="1" x14ac:dyDescent="0.3">
      <c r="A45" s="83" t="s">
        <v>9</v>
      </c>
      <c r="B45" s="84"/>
      <c r="C45" s="85"/>
      <c r="D45" s="49" t="s">
        <v>10</v>
      </c>
      <c r="E45" s="50"/>
      <c r="F45" s="50"/>
      <c r="G45" s="50"/>
      <c r="H45" s="50"/>
      <c r="I45" s="51"/>
    </row>
    <row r="46" spans="1:9" ht="15" customHeight="1" x14ac:dyDescent="0.3">
      <c r="A46" s="89"/>
      <c r="B46" s="90"/>
      <c r="C46" s="91"/>
      <c r="D46" s="92" t="s">
        <v>17</v>
      </c>
      <c r="E46" s="93"/>
      <c r="F46" s="93"/>
      <c r="G46" s="75" t="s">
        <v>18</v>
      </c>
      <c r="H46" s="76"/>
      <c r="I46" s="77"/>
    </row>
    <row r="47" spans="1:9" ht="21" customHeight="1" x14ac:dyDescent="0.3">
      <c r="A47" s="86"/>
      <c r="B47" s="87"/>
      <c r="C47" s="88"/>
      <c r="D47" s="78" t="str">
        <f>IF(A15=1,"EL/LA DIRECTORA/A DEL CENTRO / RESPONSABLE DE RECURSOS HUMANOS",IF(OR($A$15=8,$A$15=7,$A$15=6),"RESPONSABLE PRESTACIÓN DEL SERVICIO o SECRETARIO DE LA COMISIÓN DE BECAS","RESPONSABLE PRESTACIÓN DEL SERVICIO"))</f>
        <v>EL/LA DIRECTORA/A DEL CENTRO / RESPONSABLE DE RECURSOS HUMANOS</v>
      </c>
      <c r="E47" s="79"/>
      <c r="F47" s="79"/>
      <c r="G47" s="80" t="s">
        <v>19</v>
      </c>
      <c r="H47" s="81"/>
      <c r="I47" s="82"/>
    </row>
    <row r="48" spans="1:9" x14ac:dyDescent="0.3">
      <c r="A48" s="86"/>
      <c r="B48" s="87"/>
      <c r="C48" s="88"/>
      <c r="D48" s="8"/>
      <c r="E48" s="9"/>
      <c r="F48" s="9"/>
      <c r="G48" s="8"/>
      <c r="H48" s="9"/>
      <c r="I48" s="10"/>
    </row>
    <row r="49" spans="1:9" ht="15" customHeight="1" x14ac:dyDescent="0.3">
      <c r="A49" s="95"/>
      <c r="B49" s="96"/>
      <c r="C49" s="97"/>
      <c r="D49" s="18"/>
      <c r="E49" s="18"/>
      <c r="F49" s="18"/>
      <c r="G49" s="19"/>
      <c r="H49" s="18"/>
      <c r="I49" s="20"/>
    </row>
    <row r="50" spans="1:9" ht="11.25" customHeight="1" x14ac:dyDescent="0.3">
      <c r="A50" s="94"/>
      <c r="B50" s="94"/>
      <c r="C50" s="94"/>
      <c r="D50" s="1"/>
      <c r="E50" s="1"/>
      <c r="F50" s="1"/>
      <c r="G50" s="1"/>
      <c r="H50" s="1"/>
      <c r="I50" s="1"/>
    </row>
    <row r="51" spans="1:9" ht="12" customHeight="1" x14ac:dyDescent="0.3">
      <c r="A51" s="70" t="s">
        <v>11</v>
      </c>
      <c r="B51" s="70"/>
      <c r="C51" s="70"/>
      <c r="D51" s="70"/>
      <c r="E51" s="70"/>
      <c r="F51" s="70"/>
      <c r="G51" s="70"/>
      <c r="H51" s="70"/>
      <c r="I51" s="70"/>
    </row>
    <row r="52" spans="1:9" ht="15" customHeight="1" x14ac:dyDescent="0.3">
      <c r="A52" s="71" t="s">
        <v>20</v>
      </c>
      <c r="B52" s="71"/>
      <c r="C52" s="71"/>
      <c r="D52" s="71"/>
      <c r="E52" s="71"/>
      <c r="F52" s="71"/>
      <c r="G52" s="71"/>
      <c r="H52" s="71"/>
      <c r="I52" s="71"/>
    </row>
    <row r="53" spans="1:9" x14ac:dyDescent="0.3">
      <c r="A53" s="71"/>
      <c r="B53" s="71"/>
      <c r="C53" s="71"/>
      <c r="D53" s="71"/>
      <c r="E53" s="71"/>
      <c r="F53" s="71"/>
      <c r="G53" s="71"/>
      <c r="H53" s="71"/>
      <c r="I53" s="71"/>
    </row>
    <row r="54" spans="1:9" ht="21.75" customHeight="1" x14ac:dyDescent="0.3">
      <c r="A54" s="71"/>
      <c r="B54" s="71"/>
      <c r="C54" s="71"/>
      <c r="D54" s="71"/>
      <c r="E54" s="71"/>
      <c r="F54" s="71"/>
      <c r="G54" s="71"/>
      <c r="H54" s="71"/>
      <c r="I54" s="71"/>
    </row>
    <row r="55" spans="1:9" ht="51.75" customHeight="1" x14ac:dyDescent="0.3">
      <c r="A55" s="71"/>
      <c r="B55" s="71"/>
      <c r="C55" s="71"/>
      <c r="D55" s="71"/>
      <c r="E55" s="71"/>
      <c r="F55" s="71"/>
      <c r="G55" s="71"/>
      <c r="H55" s="71"/>
      <c r="I55" s="71"/>
    </row>
    <row r="56" spans="1:9" x14ac:dyDescent="0.3">
      <c r="A56" s="17"/>
      <c r="B56" s="17"/>
      <c r="C56" s="17"/>
      <c r="D56" s="17"/>
      <c r="E56" s="17"/>
      <c r="F56" s="17"/>
      <c r="G56" s="17"/>
      <c r="H56" s="17"/>
      <c r="I56" s="17"/>
    </row>
  </sheetData>
  <mergeCells count="69">
    <mergeCell ref="A51:I51"/>
    <mergeCell ref="A52:I55"/>
    <mergeCell ref="A42:B42"/>
    <mergeCell ref="E42:F42"/>
    <mergeCell ref="G46:I46"/>
    <mergeCell ref="D47:F47"/>
    <mergeCell ref="G47:I47"/>
    <mergeCell ref="A45:C45"/>
    <mergeCell ref="A43:B43"/>
    <mergeCell ref="A47:C47"/>
    <mergeCell ref="E43:F43"/>
    <mergeCell ref="A46:C46"/>
    <mergeCell ref="D46:F46"/>
    <mergeCell ref="A50:C50"/>
    <mergeCell ref="A49:C49"/>
    <mergeCell ref="A48:C48"/>
    <mergeCell ref="I1:I3"/>
    <mergeCell ref="G42:I42"/>
    <mergeCell ref="H43:I43"/>
    <mergeCell ref="G28:H28"/>
    <mergeCell ref="G41:I41"/>
    <mergeCell ref="G40:I40"/>
    <mergeCell ref="A26:I26"/>
    <mergeCell ref="A27:B27"/>
    <mergeCell ref="C27:F27"/>
    <mergeCell ref="G27:H27"/>
    <mergeCell ref="A22:B22"/>
    <mergeCell ref="A23:B23"/>
    <mergeCell ref="A24:B24"/>
    <mergeCell ref="H22:I22"/>
    <mergeCell ref="A40:F40"/>
    <mergeCell ref="A41:B41"/>
    <mergeCell ref="E41:F41"/>
    <mergeCell ref="D45:I45"/>
    <mergeCell ref="C28:F28"/>
    <mergeCell ref="A30:I30"/>
    <mergeCell ref="B31:I31"/>
    <mergeCell ref="B32:I32"/>
    <mergeCell ref="A39:I39"/>
    <mergeCell ref="A35:I35"/>
    <mergeCell ref="A36:I36"/>
    <mergeCell ref="A38:I38"/>
    <mergeCell ref="A28:B28"/>
    <mergeCell ref="C18:F18"/>
    <mergeCell ref="C19:F19"/>
    <mergeCell ref="H17:I17"/>
    <mergeCell ref="H18:I18"/>
    <mergeCell ref="G24:I24"/>
    <mergeCell ref="C22:F22"/>
    <mergeCell ref="F23:G23"/>
    <mergeCell ref="E24:F24"/>
    <mergeCell ref="H23:I23"/>
    <mergeCell ref="C24:D24"/>
    <mergeCell ref="C2:G4"/>
    <mergeCell ref="A6:I6"/>
    <mergeCell ref="J32:Q32"/>
    <mergeCell ref="B33:I33"/>
    <mergeCell ref="A16:I16"/>
    <mergeCell ref="B10:I10"/>
    <mergeCell ref="B7:I7"/>
    <mergeCell ref="B9:I9"/>
    <mergeCell ref="B11:I11"/>
    <mergeCell ref="A21:I21"/>
    <mergeCell ref="A17:B17"/>
    <mergeCell ref="A18:B18"/>
    <mergeCell ref="A19:B19"/>
    <mergeCell ref="H19:I19"/>
    <mergeCell ref="C17:F17"/>
    <mergeCell ref="B8:I8"/>
  </mergeCells>
  <conditionalFormatting sqref="A45:C45">
    <cfRule type="expression" dxfId="15" priority="25">
      <formula>OR(#REF!=6,#REF!=7)</formula>
    </cfRule>
  </conditionalFormatting>
  <conditionalFormatting sqref="A48:C49 G48:I49">
    <cfRule type="expression" dxfId="14" priority="30">
      <formula>OR($A$15=8,$A$15=6,$A$15=7)</formula>
    </cfRule>
    <cfRule type="expression" dxfId="13" priority="31">
      <formula>OR(XEY18=6,XEY18=7)</formula>
    </cfRule>
  </conditionalFormatting>
  <conditionalFormatting sqref="A21:I24">
    <cfRule type="expression" dxfId="12" priority="9">
      <formula>OR($A$15=8,$A$15=4,$A$15=7)</formula>
    </cfRule>
  </conditionalFormatting>
  <conditionalFormatting sqref="A22:I24 G46:I49 A46:C49">
    <cfRule type="expression" dxfId="11" priority="18">
      <formula>$A$21="NO CUMPLIMENTAR"</formula>
    </cfRule>
  </conditionalFormatting>
  <conditionalFormatting sqref="A26:I28">
    <cfRule type="expression" dxfId="10" priority="8">
      <formula>OR($A$15=8,$A$15=6,$A$15=7)</formula>
    </cfRule>
    <cfRule type="expression" dxfId="9" priority="17">
      <formula>$A$26="NO CUMPLIMENTAR"</formula>
    </cfRule>
  </conditionalFormatting>
  <conditionalFormatting sqref="A30:I33">
    <cfRule type="expression" dxfId="8" priority="7">
      <formula>OR($A$15=8,$A$15=6,$A$15=7)</formula>
    </cfRule>
  </conditionalFormatting>
  <conditionalFormatting sqref="A38:I43">
    <cfRule type="expression" dxfId="7" priority="14">
      <formula>$A$15=1</formula>
    </cfRule>
  </conditionalFormatting>
  <conditionalFormatting sqref="A39:I39 G40:I42 A40:F43">
    <cfRule type="expression" dxfId="6" priority="3">
      <formula>$A$15=8</formula>
    </cfRule>
  </conditionalFormatting>
  <conditionalFormatting sqref="G22:I22">
    <cfRule type="expression" dxfId="5" priority="15">
      <formula>$A$15=1</formula>
    </cfRule>
  </conditionalFormatting>
  <conditionalFormatting sqref="G46:I47 A45:C47">
    <cfRule type="expression" dxfId="4" priority="5">
      <formula>OR($A$15=8,$A$15=6,$A$15=7)</formula>
    </cfRule>
  </conditionalFormatting>
  <conditionalFormatting sqref="G46:I47 A46:C47">
    <cfRule type="expression" dxfId="3" priority="6">
      <formula>OR(XEY15=6,XEY15=7)</formula>
    </cfRule>
  </conditionalFormatting>
  <conditionalFormatting sqref="G46:I49">
    <cfRule type="expression" dxfId="2" priority="1">
      <formula>$A$15=4</formula>
    </cfRule>
    <cfRule type="expression" dxfId="1" priority="4">
      <formula>NOT($H$23="")</formula>
    </cfRule>
    <cfRule type="expression" dxfId="0" priority="12">
      <formula>$A$15=1</formula>
    </cfRule>
  </conditionalFormatting>
  <printOptions horizontalCentered="1" verticalCentered="1"/>
  <pageMargins left="0.11811023622047245" right="0.11811023622047245" top="0.15748031496062992" bottom="0.15748031496062992"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7620</xdr:colOff>
                    <xdr:row>6</xdr:row>
                    <xdr:rowOff>38100</xdr:rowOff>
                  </from>
                  <to>
                    <xdr:col>7</xdr:col>
                    <xdr:colOff>533400</xdr:colOff>
                    <xdr:row>7</xdr:row>
                    <xdr:rowOff>30480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7620</xdr:colOff>
                    <xdr:row>8</xdr:row>
                    <xdr:rowOff>60960</xdr:rowOff>
                  </from>
                  <to>
                    <xdr:col>8</xdr:col>
                    <xdr:colOff>617220</xdr:colOff>
                    <xdr:row>9</xdr:row>
                    <xdr:rowOff>22860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0</xdr:col>
                    <xdr:colOff>7620</xdr:colOff>
                    <xdr:row>9</xdr:row>
                    <xdr:rowOff>45720</xdr:rowOff>
                  </from>
                  <to>
                    <xdr:col>8</xdr:col>
                    <xdr:colOff>594360</xdr:colOff>
                    <xdr:row>10</xdr:row>
                    <xdr:rowOff>22860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7620</xdr:colOff>
                    <xdr:row>10</xdr:row>
                    <xdr:rowOff>60960</xdr:rowOff>
                  </from>
                  <to>
                    <xdr:col>8</xdr:col>
                    <xdr:colOff>541020</xdr:colOff>
                    <xdr:row>11</xdr:row>
                    <xdr:rowOff>30480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0</xdr:col>
                    <xdr:colOff>121920</xdr:colOff>
                    <xdr:row>31</xdr:row>
                    <xdr:rowOff>0</xdr:rowOff>
                  </from>
                  <to>
                    <xdr:col>8</xdr:col>
                    <xdr:colOff>563880</xdr:colOff>
                    <xdr:row>32</xdr:row>
                    <xdr:rowOff>7620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0</xdr:col>
                    <xdr:colOff>121920</xdr:colOff>
                    <xdr:row>32</xdr:row>
                    <xdr:rowOff>0</xdr:rowOff>
                  </from>
                  <to>
                    <xdr:col>0</xdr:col>
                    <xdr:colOff>640080</xdr:colOff>
                    <xdr:row>33</xdr:row>
                    <xdr:rowOff>22860</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0</xdr:col>
                    <xdr:colOff>121920</xdr:colOff>
                    <xdr:row>29</xdr:row>
                    <xdr:rowOff>175260</xdr:rowOff>
                  </from>
                  <to>
                    <xdr:col>8</xdr:col>
                    <xdr:colOff>563880</xdr:colOff>
                    <xdr:row>31</xdr:row>
                    <xdr:rowOff>22860</xdr:rowOff>
                  </to>
                </anchor>
              </controlPr>
            </control>
          </mc:Choice>
        </mc:AlternateContent>
        <mc:AlternateContent xmlns:mc="http://schemas.openxmlformats.org/markup-compatibility/2006">
          <mc:Choice Requires="x14">
            <control shapeId="2059" r:id="rId11" name="Option Button 11">
              <controlPr defaultSize="0" autoFill="0" autoLine="0" autoPict="0">
                <anchor moveWithCells="1">
                  <from>
                    <xdr:col>0</xdr:col>
                    <xdr:colOff>7620</xdr:colOff>
                    <xdr:row>7</xdr:row>
                    <xdr:rowOff>38100</xdr:rowOff>
                  </from>
                  <to>
                    <xdr:col>7</xdr:col>
                    <xdr:colOff>533400</xdr:colOff>
                    <xdr:row>8</xdr:row>
                    <xdr:rowOff>30480</xdr:rowOff>
                  </to>
                </anchor>
              </controlPr>
            </control>
          </mc:Choice>
        </mc:AlternateContent>
        <mc:AlternateContent xmlns:mc="http://schemas.openxmlformats.org/markup-compatibility/2006">
          <mc:Choice Requires="x14">
            <control shapeId="2060" r:id="rId12" name="Option Button 12">
              <controlPr defaultSize="0" autoFill="0" autoLine="0" autoPict="0">
                <anchor moveWithCells="1">
                  <from>
                    <xdr:col>0</xdr:col>
                    <xdr:colOff>7620</xdr:colOff>
                    <xdr:row>11</xdr:row>
                    <xdr:rowOff>60960</xdr:rowOff>
                  </from>
                  <to>
                    <xdr:col>8</xdr:col>
                    <xdr:colOff>541020</xdr:colOff>
                    <xdr:row>12</xdr:row>
                    <xdr:rowOff>30480</xdr:rowOff>
                  </to>
                </anchor>
              </controlPr>
            </control>
          </mc:Choice>
        </mc:AlternateContent>
        <mc:AlternateContent xmlns:mc="http://schemas.openxmlformats.org/markup-compatibility/2006">
          <mc:Choice Requires="x14">
            <control shapeId="2061" r:id="rId13" name="Option Button 13">
              <controlPr defaultSize="0" autoFill="0" autoLine="0" autoPict="0">
                <anchor moveWithCells="1">
                  <from>
                    <xdr:col>0</xdr:col>
                    <xdr:colOff>7620</xdr:colOff>
                    <xdr:row>12</xdr:row>
                    <xdr:rowOff>60960</xdr:rowOff>
                  </from>
                  <to>
                    <xdr:col>8</xdr:col>
                    <xdr:colOff>541020</xdr:colOff>
                    <xdr:row>13</xdr:row>
                    <xdr:rowOff>30480</xdr:rowOff>
                  </to>
                </anchor>
              </controlPr>
            </control>
          </mc:Choice>
        </mc:AlternateContent>
        <mc:AlternateContent xmlns:mc="http://schemas.openxmlformats.org/markup-compatibility/2006">
          <mc:Choice Requires="x14">
            <control shapeId="2062" r:id="rId14" name="Option Button 14">
              <controlPr defaultSize="0" autoFill="0" autoLine="0" autoPict="0">
                <anchor moveWithCells="1">
                  <from>
                    <xdr:col>0</xdr:col>
                    <xdr:colOff>7620</xdr:colOff>
                    <xdr:row>13</xdr:row>
                    <xdr:rowOff>45720</xdr:rowOff>
                  </from>
                  <to>
                    <xdr:col>8</xdr:col>
                    <xdr:colOff>541020</xdr:colOff>
                    <xdr:row>14</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6D9E45C0CC9F74D8B871190A664BB6D" ma:contentTypeVersion="10" ma:contentTypeDescription="Crear nuevo documento." ma:contentTypeScope="" ma:versionID="235f7f11738884e2d14628cbcc1ee6b3">
  <xsd:schema xmlns:xsd="http://www.w3.org/2001/XMLSchema" xmlns:xs="http://www.w3.org/2001/XMLSchema" xmlns:p="http://schemas.microsoft.com/office/2006/metadata/properties" xmlns:ns3="6d26d964-2381-40df-94b8-6e31db6e5926" xmlns:ns4="08e3d4b3-af83-48a6-aef1-8f1eeb914bf9" targetNamespace="http://schemas.microsoft.com/office/2006/metadata/properties" ma:root="true" ma:fieldsID="640778dd9709d5d62b5f8dd0ea94d0c0" ns3:_="" ns4:_="">
    <xsd:import namespace="6d26d964-2381-40df-94b8-6e31db6e5926"/>
    <xsd:import namespace="08e3d4b3-af83-48a6-aef1-8f1eeb914bf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26d964-2381-40df-94b8-6e31db6e5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3d4b3-af83-48a6-aef1-8f1eeb914bf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8B188D-B842-4218-9DDB-9DD1514DED25}">
  <ds:schemaRefs>
    <ds:schemaRef ds:uri="http://schemas.microsoft.com/office/2006/metadata/properties"/>
    <ds:schemaRef ds:uri="http://schemas.openxmlformats.org/package/2006/metadata/core-properties"/>
    <ds:schemaRef ds:uri="6d26d964-2381-40df-94b8-6e31db6e5926"/>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infopath/2007/PartnerControls"/>
    <ds:schemaRef ds:uri="08e3d4b3-af83-48a6-aef1-8f1eeb914bf9"/>
  </ds:schemaRefs>
</ds:datastoreItem>
</file>

<file path=customXml/itemProps2.xml><?xml version="1.0" encoding="utf-8"?>
<ds:datastoreItem xmlns:ds="http://schemas.openxmlformats.org/officeDocument/2006/customXml" ds:itemID="{7E251FB8-1F03-46E5-8AF7-C2D695A135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26d964-2381-40df-94b8-6e31db6e5926"/>
    <ds:schemaRef ds:uri="08e3d4b3-af83-48a6-aef1-8f1eeb914b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C68442-9230-48E8-A7F1-65226CE614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RODRÍGUEZ GARCÍA, LETICIA</dc:creator>
  <cp:lastModifiedBy>ALARCÓN MARTÍNEZ, LUIS MANUEL</cp:lastModifiedBy>
  <cp:lastPrinted>2020-10-23T23:58:26Z</cp:lastPrinted>
  <dcterms:created xsi:type="dcterms:W3CDTF">2019-11-29T08:35:55Z</dcterms:created>
  <dcterms:modified xsi:type="dcterms:W3CDTF">2023-10-06T10:14:43Z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0x01010006D9E45C0CC9F74D8B871190A664BB6D</vt:lpwstr>
  </property>
</Properties>
</file>